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drewgraham/Library/CloudStorage/Dropbox/swnetball/Invoices/"/>
    </mc:Choice>
  </mc:AlternateContent>
  <xr:revisionPtr revIDLastSave="0" documentId="13_ncr:1_{CE692223-F30D-1D4F-A0FA-866E61F5A23C}" xr6:coauthVersionLast="47" xr6:coauthVersionMax="47" xr10:uidLastSave="{00000000-0000-0000-0000-000000000000}"/>
  <bookViews>
    <workbookView xWindow="4360" yWindow="680" windowWidth="30200" windowHeight="21660" xr2:uid="{00000000-000D-0000-FFFF-FFFF00000000}"/>
  </bookViews>
  <sheets>
    <sheet name="Invoice" sheetId="1" r:id="rId1"/>
    <sheet name="Calendar" sheetId="4" state="hidden" r:id="rId2"/>
    <sheet name="Static Data" sheetId="2" state="hidden" r:id="rId3"/>
  </sheets>
  <externalReferences>
    <externalReference r:id="rId4"/>
  </externalReferences>
  <definedNames>
    <definedName name="DateList">Calendar!$A$3:$A$44</definedName>
    <definedName name="FILENAME">Invoice!$C$42</definedName>
    <definedName name="INVOICE" localSheetId="1">'[1]Static Data'!$N$45</definedName>
    <definedName name="INVOICE">Invoice!$C$40</definedName>
    <definedName name="_xlnm.Print_Area" localSheetId="0">Invoice!$A$1:$I$31</definedName>
    <definedName name="TimeList">Calendar!$C$2:$C$60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4" l="1" a="1"/>
  <c r="A1" i="4" s="1"/>
  <c r="C33" i="1"/>
  <c r="D33" i="1" s="1"/>
  <c r="C34" i="1"/>
  <c r="D34" i="1" s="1"/>
  <c r="C36" i="1"/>
  <c r="C37" i="1"/>
  <c r="C39" i="1"/>
  <c r="D39" i="1" s="1"/>
  <c r="F34" i="1" l="1"/>
  <c r="E34" i="1" s="1"/>
  <c r="F18" i="1"/>
  <c r="H18" i="1" s="1"/>
  <c r="F19" i="1"/>
  <c r="H19" i="1" s="1"/>
  <c r="F20" i="1"/>
  <c r="H20" i="1" s="1"/>
  <c r="F21" i="1"/>
  <c r="H21" i="1" s="1"/>
  <c r="F22" i="1"/>
  <c r="H22" i="1" s="1"/>
  <c r="F23" i="1"/>
  <c r="H23" i="1" s="1"/>
  <c r="F24" i="1"/>
  <c r="H24" i="1" s="1"/>
  <c r="F25" i="1"/>
  <c r="H25" i="1" s="1"/>
  <c r="F26" i="1"/>
  <c r="H26" i="1" s="1"/>
  <c r="F27" i="1"/>
  <c r="H27" i="1" s="1"/>
  <c r="F28" i="1" l="1"/>
  <c r="D10" i="1"/>
  <c r="A2" i="2"/>
  <c r="C38" i="1" s="1"/>
  <c r="C40" i="1" s="1"/>
  <c r="C41" i="1" s="1"/>
  <c r="D12" i="1" l="1"/>
  <c r="H28" i="1"/>
  <c r="D29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<sst xmlns="http://schemas.openxmlformats.org/spreadsheetml/2006/main" count="118" uniqueCount="117">
  <si>
    <t>HOURS</t>
  </si>
  <si>
    <t xml:space="preserve">Account number: </t>
  </si>
  <si>
    <t xml:space="preserve">Sort code: </t>
  </si>
  <si>
    <t>Month Ending</t>
  </si>
  <si>
    <t>January 2026</t>
  </si>
  <si>
    <t>February 2026</t>
  </si>
  <si>
    <t>March 2026</t>
  </si>
  <si>
    <t>January 2027</t>
  </si>
  <si>
    <t>February 2027</t>
  </si>
  <si>
    <t>March 2027</t>
  </si>
  <si>
    <t>Categorisation</t>
  </si>
  <si>
    <t>Date</t>
  </si>
  <si>
    <t>Name</t>
  </si>
  <si>
    <t>Invoice</t>
  </si>
  <si>
    <t>LINE ITEM</t>
  </si>
  <si>
    <t>SUB-TOTAL</t>
  </si>
  <si>
    <t>April 2026</t>
  </si>
  <si>
    <t>May 2026</t>
  </si>
  <si>
    <t>June 2026</t>
  </si>
  <si>
    <t>July 2026</t>
  </si>
  <si>
    <t>August 2026</t>
  </si>
  <si>
    <t>September 2026</t>
  </si>
  <si>
    <t>October 2026</t>
  </si>
  <si>
    <t>November 2026</t>
  </si>
  <si>
    <t>December 2026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</si>
  <si>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</si>
  <si>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</si>
  <si>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</si>
  <si>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</si>
  <si>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</si>
  <si>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</si>
  <si>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</si>
  <si>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</si>
  <si>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</si>
  <si>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</si>
  <si>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</si>
  <si>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</si>
  <si>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2027-02</t>
  </si>
  <si>
    <t>2027-03</t>
  </si>
  <si>
    <t>2027-01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</si>
  <si>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</si>
  <si>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</si>
  <si>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</si>
  <si>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</si>
  <si>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</si>
  <si>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</si>
  <si>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</si>
  <si>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</si>
  <si>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</si>
  <si>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April 2027</t>
  </si>
  <si>
    <t>May 2027</t>
  </si>
  <si>
    <t>June 2027</t>
  </si>
  <si>
    <t>July 2027</t>
  </si>
  <si>
    <t>August 2027</t>
  </si>
  <si>
    <t>September 2027</t>
  </si>
  <si>
    <t>October 2027</t>
  </si>
  <si>
    <t>November 2027</t>
  </si>
  <si>
    <t>December 2027</t>
  </si>
  <si>
    <t>checksum</t>
  </si>
  <si>
    <t>Email Address:</t>
  </si>
  <si>
    <t>Please complete all blue boxes</t>
  </si>
  <si>
    <t>Month Ending:</t>
  </si>
  <si>
    <t>Today</t>
  </si>
  <si>
    <t>Payee Name:</t>
  </si>
  <si>
    <t>No VAT</t>
  </si>
  <si>
    <r>
      <t xml:space="preserve">Total </t>
    </r>
    <r>
      <rPr>
        <b/>
        <sz val="8"/>
        <color rgb="FFD8E5BC"/>
        <rFont val="Arial"/>
        <family val="2"/>
      </rPr>
      <t>(No VAT)</t>
    </r>
  </si>
  <si>
    <r>
      <t xml:space="preserve">START TIME
</t>
    </r>
    <r>
      <rPr>
        <sz val="10"/>
        <rFont val="Arial"/>
        <family val="2"/>
      </rPr>
      <t>hh:mm</t>
    </r>
  </si>
  <si>
    <r>
      <t xml:space="preserve">EVENT DATE
</t>
    </r>
    <r>
      <rPr>
        <sz val="10"/>
        <rFont val="Arial"/>
        <family val="2"/>
      </rPr>
      <t>dd/mm/yyyy</t>
    </r>
  </si>
  <si>
    <t>Coaching</t>
  </si>
  <si>
    <r>
      <t xml:space="preserve">FINISH TIME
</t>
    </r>
    <r>
      <rPr>
        <sz val="10"/>
        <rFont val="Arial"/>
        <family val="2"/>
      </rPr>
      <t>hh:mm</t>
    </r>
  </si>
  <si>
    <t>Invoice Reference:</t>
  </si>
  <si>
    <t>Invoice Date:</t>
  </si>
  <si>
    <t>November 2028</t>
  </si>
  <si>
    <t>December 2028</t>
  </si>
  <si>
    <t>June 2028</t>
  </si>
  <si>
    <t>July 2028</t>
  </si>
  <si>
    <t>August 2028</t>
  </si>
  <si>
    <t>September 2028</t>
  </si>
  <si>
    <t>October 2028</t>
  </si>
  <si>
    <t>January 2028</t>
  </si>
  <si>
    <t>February 2028</t>
  </si>
  <si>
    <t>March 2028</t>
  </si>
  <si>
    <t>April 2028</t>
  </si>
  <si>
    <t>May 2028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</si>
  <si>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</si>
  <si>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</si>
  <si>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</si>
  <si>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</si>
  <si>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</si>
  <si>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</si>
  <si>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</si>
  <si>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</si>
  <si>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</si>
  <si>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</si>
  <si>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</si>
  <si>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</si>
  <si>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r>
      <t xml:space="preserve">Sort code: </t>
    </r>
    <r>
      <rPr>
        <sz val="12"/>
        <rFont val="Arial"/>
        <family val="2"/>
      </rPr>
      <t>xx-xx-xx</t>
    </r>
  </si>
  <si>
    <r>
      <t xml:space="preserve">Bank Account number: </t>
    </r>
    <r>
      <rPr>
        <sz val="12"/>
        <rFont val="Arial"/>
        <family val="2"/>
      </rPr>
      <t>xxxxxxxx</t>
    </r>
  </si>
  <si>
    <t>HOURLY RATE</t>
  </si>
  <si>
    <t>C</t>
  </si>
  <si>
    <t>F</t>
  </si>
  <si>
    <t>E</t>
  </si>
  <si>
    <t>Club</t>
  </si>
  <si>
    <t>TLA</t>
  </si>
  <si>
    <r>
      <rPr>
        <b/>
        <sz val="24"/>
        <rFont val="Arial"/>
        <family val="2"/>
      </rPr>
      <t>Clapham Netball Club</t>
    </r>
    <r>
      <rPr>
        <b/>
        <sz val="20"/>
        <rFont val="Arial"/>
        <family val="2"/>
      </rPr>
      <t xml:space="preserve">
</t>
    </r>
    <r>
      <rPr>
        <b/>
        <sz val="18"/>
        <rFont val="Arial"/>
        <family val="2"/>
      </rPr>
      <t>MONTHLY TIMESHEET</t>
    </r>
  </si>
  <si>
    <t>NOTES</t>
  </si>
  <si>
    <t>Clapham Netball Club</t>
  </si>
  <si>
    <t>320 Coaching</t>
  </si>
  <si>
    <t>00000000</t>
  </si>
  <si>
    <t>00-00-00</t>
  </si>
  <si>
    <t>your-email.com</t>
  </si>
  <si>
    <t>Due Date:</t>
  </si>
  <si>
    <t>Your Name</t>
  </si>
  <si>
    <r>
      <t xml:space="preserve">Email all invoices to
</t>
    </r>
    <r>
      <rPr>
        <sz val="16"/>
        <color rgb="FFFF0000"/>
        <rFont val="Arial"/>
        <family val="2"/>
      </rPr>
      <t>invoices@swnetball.co.uk</t>
    </r>
  </si>
  <si>
    <t>320 / Training Sessions</t>
  </si>
  <si>
    <t>CN</t>
  </si>
  <si>
    <t>Version 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</si>
</sst>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mm"/>
    <numFmt numFmtId="165" formatCode="mmmm\ yyyy"/>
    <numFmt numFmtId="166" formatCode="&quot;£&quot;#,##0.00"/>
    <numFmt numFmtId="167" formatCode="dd/mm/yyyy;@"/>
    <numFmt numFmtId="168" formatCode="\'##\-##\-##"/>
  </numFmts>
  <fonts count="28" x14ac:knownFonts="1">
    <font>
      <sz val="10"/>
      <name val="Arial"/>
    </font>
    <font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20"/>
      <name val="Arial"/>
      <family val="2"/>
    </font>
    <font>
      <b/>
      <u/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sz val="16"/>
      <color rgb="FFFF0000"/>
      <name val="Arial"/>
      <family val="2"/>
    </font>
    <font>
      <b/>
      <sz val="24"/>
      <name val="Arial"/>
      <family val="2"/>
    </font>
    <font>
      <b/>
      <sz val="18"/>
      <name val="Arial"/>
      <family val="2"/>
    </font>
    <font>
      <u/>
      <sz val="12"/>
      <color rgb="FFFF0000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0"/>
      <color theme="0"/>
      <name val="Arial"/>
      <family val="2"/>
    </font>
    <font>
      <b/>
      <sz val="8"/>
      <color rgb="FFD8E5BC"/>
      <name val="Arial"/>
      <family val="2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rgb="FFFF0000"/>
      <name val="Arial"/>
      <family val="2"/>
    </font>
    <font>
      <b/>
      <sz val="10"/>
      <color theme="1"/>
      <name val="Arial"/>
      <family val="2"/>
    </font>
    <font>
      <sz val="16"/>
      <color rgb="FFFF0000"/>
      <name val="Arial"/>
      <family val="2"/>
    </font>
    <font>
      <sz val="14"/>
      <name val="Arial"/>
      <family val="2"/>
    </font>
    <font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2" fillId="0" borderId="0"/>
  </cellStyleXfs>
  <cellXfs count="12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166" fontId="23" fillId="2" borderId="8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/>
    </xf>
    <xf numFmtId="166" fontId="2" fillId="0" borderId="0" xfId="0" applyNumberFormat="1" applyFont="1" applyAlignment="1">
      <alignment horizontal="center"/>
    </xf>
    <xf numFmtId="0" fontId="2" fillId="0" borderId="0" xfId="0" quotePrefix="1" applyFont="1" applyAlignment="1">
      <alignment vertical="center"/>
    </xf>
    <xf numFmtId="0" fontId="19" fillId="0" borderId="0" xfId="0" applyFont="1" applyAlignment="1">
      <alignment horizontal="left" vertical="center"/>
    </xf>
    <xf numFmtId="0" fontId="7" fillId="0" borderId="0" xfId="0" applyFont="1"/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0" fontId="24" fillId="0" borderId="0" xfId="0" applyFont="1"/>
    <xf numFmtId="164" fontId="24" fillId="0" borderId="0" xfId="0" applyNumberFormat="1" applyFont="1" applyAlignment="1">
      <alignment horizontal="center"/>
    </xf>
    <xf numFmtId="165" fontId="7" fillId="0" borderId="0" xfId="0" quotePrefix="1" applyNumberFormat="1" applyFont="1" applyAlignment="1">
      <alignment horizontal="right"/>
    </xf>
    <xf numFmtId="164" fontId="7" fillId="0" borderId="0" xfId="0" quotePrefix="1" applyNumberFormat="1" applyFont="1" applyAlignment="1">
      <alignment horizontal="right"/>
    </xf>
    <xf numFmtId="0" fontId="19" fillId="0" borderId="0" xfId="0" applyFont="1"/>
    <xf numFmtId="17" fontId="19" fillId="0" borderId="0" xfId="0" applyNumberFormat="1" applyFont="1" applyAlignment="1">
      <alignment horizontal="lef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left"/>
    </xf>
    <xf numFmtId="164" fontId="19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right"/>
    </xf>
    <xf numFmtId="49" fontId="19" fillId="0" borderId="0" xfId="0" applyNumberFormat="1" applyFont="1" applyAlignment="1">
      <alignment horizontal="left"/>
    </xf>
    <xf numFmtId="1" fontId="19" fillId="0" borderId="0" xfId="0" applyNumberFormat="1" applyFont="1" applyAlignment="1">
      <alignment horizontal="left"/>
    </xf>
    <xf numFmtId="14" fontId="19" fillId="0" borderId="0" xfId="0" applyNumberFormat="1" applyFont="1" applyAlignment="1">
      <alignment horizontal="left"/>
    </xf>
    <xf numFmtId="0" fontId="26" fillId="0" borderId="0" xfId="0" applyFont="1" applyAlignment="1">
      <alignment horizontal="center" vertical="center"/>
    </xf>
    <xf numFmtId="20" fontId="22" fillId="3" borderId="49" xfId="0" applyNumberFormat="1" applyFont="1" applyFill="1" applyBorder="1" applyAlignment="1">
      <alignment horizontal="center" vertical="center"/>
    </xf>
    <xf numFmtId="20" fontId="10" fillId="4" borderId="10" xfId="0" applyNumberFormat="1" applyFont="1" applyFill="1" applyBorder="1" applyAlignment="1">
      <alignment horizontal="center" vertical="center" wrapText="1"/>
    </xf>
    <xf numFmtId="1" fontId="27" fillId="0" borderId="26" xfId="0" applyNumberFormat="1" applyFont="1" applyBorder="1" applyAlignment="1">
      <alignment horizontal="center" vertical="center"/>
    </xf>
    <xf numFmtId="167" fontId="23" fillId="2" borderId="21" xfId="0" applyNumberFormat="1" applyFont="1" applyFill="1" applyBorder="1" applyAlignment="1" applyProtection="1">
      <alignment horizontal="center" vertical="center"/>
      <protection locked="0"/>
    </xf>
    <xf numFmtId="20" fontId="23" fillId="2" borderId="14" xfId="0" applyNumberFormat="1" applyFont="1" applyFill="1" applyBorder="1" applyAlignment="1" applyProtection="1">
      <alignment horizontal="center" vertical="center"/>
      <protection locked="0"/>
    </xf>
    <xf numFmtId="20" fontId="23" fillId="2" borderId="6" xfId="0" applyNumberFormat="1" applyFont="1" applyFill="1" applyBorder="1" applyAlignment="1" applyProtection="1">
      <alignment horizontal="center" vertical="center"/>
      <protection locked="0"/>
    </xf>
    <xf numFmtId="20" fontId="27" fillId="8" borderId="3" xfId="0" applyNumberFormat="1" applyFont="1" applyFill="1" applyBorder="1" applyAlignment="1">
      <alignment horizontal="center" vertical="center"/>
    </xf>
    <xf numFmtId="166" fontId="17" fillId="8" borderId="25" xfId="0" applyNumberFormat="1" applyFont="1" applyFill="1" applyBorder="1" applyAlignment="1">
      <alignment horizontal="center" vertical="center"/>
    </xf>
    <xf numFmtId="0" fontId="23" fillId="2" borderId="21" xfId="0" applyFont="1" applyFill="1" applyBorder="1" applyAlignment="1" applyProtection="1">
      <alignment horizontal="left" vertical="center" wrapText="1"/>
      <protection locked="0"/>
    </xf>
    <xf numFmtId="1" fontId="27" fillId="0" borderId="29" xfId="0" applyNumberFormat="1" applyFont="1" applyBorder="1" applyAlignment="1">
      <alignment horizontal="center" vertical="center"/>
    </xf>
    <xf numFmtId="167" fontId="23" fillId="2" borderId="22" xfId="0" applyNumberFormat="1" applyFont="1" applyFill="1" applyBorder="1" applyAlignment="1" applyProtection="1">
      <alignment horizontal="center" vertical="center"/>
      <protection locked="0"/>
    </xf>
    <xf numFmtId="20" fontId="23" fillId="2" borderId="7" xfId="0" applyNumberFormat="1" applyFont="1" applyFill="1" applyBorder="1" applyAlignment="1" applyProtection="1">
      <alignment horizontal="center" vertical="center"/>
      <protection locked="0"/>
    </xf>
    <xf numFmtId="20" fontId="23" fillId="2" borderId="3" xfId="0" applyNumberFormat="1" applyFont="1" applyFill="1" applyBorder="1" applyAlignment="1" applyProtection="1">
      <alignment horizontal="center" vertical="center"/>
      <protection locked="0"/>
    </xf>
    <xf numFmtId="0" fontId="23" fillId="2" borderId="22" xfId="0" applyFont="1" applyFill="1" applyBorder="1" applyAlignment="1" applyProtection="1">
      <alignment horizontal="left" vertical="center" wrapText="1"/>
      <protection locked="0"/>
    </xf>
    <xf numFmtId="167" fontId="23" fillId="2" borderId="20" xfId="0" applyNumberFormat="1" applyFont="1" applyFill="1" applyBorder="1" applyAlignment="1" applyProtection="1">
      <alignment horizontal="center" vertical="center"/>
      <protection locked="0"/>
    </xf>
    <xf numFmtId="1" fontId="27" fillId="0" borderId="46" xfId="0" applyNumberFormat="1" applyFont="1" applyBorder="1" applyAlignment="1">
      <alignment horizontal="center" vertical="center"/>
    </xf>
    <xf numFmtId="167" fontId="23" fillId="2" borderId="47" xfId="0" applyNumberFormat="1" applyFont="1" applyFill="1" applyBorder="1" applyAlignment="1" applyProtection="1">
      <alignment horizontal="center" vertical="center"/>
      <protection locked="0"/>
    </xf>
    <xf numFmtId="20" fontId="23" fillId="2" borderId="48" xfId="0" applyNumberFormat="1" applyFont="1" applyFill="1" applyBorder="1" applyAlignment="1" applyProtection="1">
      <alignment horizontal="center" vertical="center"/>
      <protection locked="0"/>
    </xf>
    <xf numFmtId="20" fontId="23" fillId="2" borderId="23" xfId="0" applyNumberFormat="1" applyFont="1" applyFill="1" applyBorder="1" applyAlignment="1" applyProtection="1">
      <alignment horizontal="center" vertical="center"/>
      <protection locked="0"/>
    </xf>
    <xf numFmtId="20" fontId="27" fillId="8" borderId="23" xfId="0" applyNumberFormat="1" applyFont="1" applyFill="1" applyBorder="1" applyAlignment="1">
      <alignment horizontal="center" vertical="center"/>
    </xf>
    <xf numFmtId="0" fontId="23" fillId="2" borderId="41" xfId="0" applyFont="1" applyFill="1" applyBorder="1" applyAlignment="1" applyProtection="1">
      <alignment horizontal="left" vertical="center" wrapText="1"/>
      <protection locked="0"/>
    </xf>
    <xf numFmtId="14" fontId="7" fillId="0" borderId="0" xfId="0" applyNumberFormat="1" applyFont="1" applyAlignment="1">
      <alignment horizontal="left"/>
    </xf>
    <xf numFmtId="0" fontId="3" fillId="3" borderId="42" xfId="0" applyFont="1" applyFill="1" applyBorder="1" applyAlignment="1">
      <alignment horizontal="center" vertical="center" wrapText="1"/>
    </xf>
    <xf numFmtId="0" fontId="3" fillId="3" borderId="43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14" fontId="21" fillId="6" borderId="4" xfId="0" applyNumberFormat="1" applyFont="1" applyFill="1" applyBorder="1" applyAlignment="1">
      <alignment horizontal="left" vertical="center"/>
    </xf>
    <xf numFmtId="14" fontId="21" fillId="6" borderId="5" xfId="0" applyNumberFormat="1" applyFont="1" applyFill="1" applyBorder="1" applyAlignment="1">
      <alignment horizontal="left" vertical="center"/>
    </xf>
    <xf numFmtId="14" fontId="21" fillId="6" borderId="13" xfId="0" applyNumberFormat="1" applyFont="1" applyFill="1" applyBorder="1" applyAlignment="1">
      <alignment horizontal="left" vertical="center"/>
    </xf>
    <xf numFmtId="0" fontId="16" fillId="2" borderId="4" xfId="1" applyNumberFormat="1" applyFont="1" applyFill="1" applyBorder="1" applyAlignment="1" applyProtection="1">
      <alignment horizontal="left" vertical="center"/>
      <protection locked="0"/>
    </xf>
    <xf numFmtId="0" fontId="11" fillId="2" borderId="5" xfId="0" applyFont="1" applyFill="1" applyBorder="1" applyAlignment="1" applyProtection="1">
      <alignment horizontal="left" vertical="center"/>
      <protection locked="0"/>
    </xf>
    <xf numFmtId="0" fontId="11" fillId="2" borderId="13" xfId="0" applyFont="1" applyFill="1" applyBorder="1" applyAlignment="1" applyProtection="1">
      <alignment horizontal="left" vertical="center"/>
      <protection locked="0"/>
    </xf>
    <xf numFmtId="0" fontId="11" fillId="2" borderId="16" xfId="0" applyFont="1" applyFill="1" applyBorder="1" applyAlignment="1" applyProtection="1">
      <alignment horizontal="left" vertical="center"/>
      <protection locked="0"/>
    </xf>
    <xf numFmtId="0" fontId="11" fillId="2" borderId="18" xfId="0" applyFont="1" applyFill="1" applyBorder="1" applyAlignment="1" applyProtection="1">
      <alignment horizontal="left" vertical="center"/>
      <protection locked="0"/>
    </xf>
    <xf numFmtId="0" fontId="11" fillId="2" borderId="20" xfId="0" applyFont="1" applyFill="1" applyBorder="1" applyAlignment="1" applyProtection="1">
      <alignment horizontal="left" vertical="center"/>
      <protection locked="0"/>
    </xf>
    <xf numFmtId="0" fontId="3" fillId="3" borderId="32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left" vertical="center"/>
    </xf>
    <xf numFmtId="0" fontId="9" fillId="0" borderId="4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45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17" fontId="12" fillId="2" borderId="34" xfId="0" applyNumberFormat="1" applyFont="1" applyFill="1" applyBorder="1" applyAlignment="1" applyProtection="1">
      <alignment horizontal="left" vertical="center"/>
      <protection locked="0"/>
    </xf>
    <xf numFmtId="0" fontId="12" fillId="2" borderId="28" xfId="0" applyFont="1" applyFill="1" applyBorder="1" applyAlignment="1" applyProtection="1">
      <alignment horizontal="left" vertical="center"/>
      <protection locked="0"/>
    </xf>
    <xf numFmtId="0" fontId="12" fillId="2" borderId="32" xfId="0" applyFont="1" applyFill="1" applyBorder="1" applyAlignment="1" applyProtection="1">
      <alignment horizontal="left" vertical="center"/>
      <protection locked="0"/>
    </xf>
    <xf numFmtId="0" fontId="3" fillId="3" borderId="33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  <xf numFmtId="0" fontId="3" fillId="3" borderId="37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9" fillId="0" borderId="16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3" fillId="3" borderId="38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left" vertical="center"/>
    </xf>
    <xf numFmtId="14" fontId="21" fillId="6" borderId="2" xfId="0" applyNumberFormat="1" applyFont="1" applyFill="1" applyBorder="1" applyAlignment="1">
      <alignment horizontal="left" vertical="center"/>
    </xf>
    <xf numFmtId="14" fontId="21" fillId="6" borderId="1" xfId="0" applyNumberFormat="1" applyFont="1" applyFill="1" applyBorder="1" applyAlignment="1">
      <alignment horizontal="left" vertical="center"/>
    </xf>
    <xf numFmtId="14" fontId="21" fillId="6" borderId="12" xfId="0" applyNumberFormat="1" applyFont="1" applyFill="1" applyBorder="1" applyAlignment="1">
      <alignment horizontal="left" vertical="center"/>
    </xf>
    <xf numFmtId="0" fontId="21" fillId="7" borderId="9" xfId="0" applyFont="1" applyFill="1" applyBorder="1" applyAlignment="1">
      <alignment horizontal="center" vertical="center"/>
    </xf>
    <xf numFmtId="0" fontId="21" fillId="7" borderId="10" xfId="0" applyFont="1" applyFill="1" applyBorder="1" applyAlignment="1">
      <alignment horizontal="center" vertical="center"/>
    </xf>
    <xf numFmtId="0" fontId="21" fillId="7" borderId="11" xfId="0" applyFont="1" applyFill="1" applyBorder="1" applyAlignment="1">
      <alignment horizontal="center" vertical="center"/>
    </xf>
    <xf numFmtId="14" fontId="21" fillId="6" borderId="16" xfId="0" applyNumberFormat="1" applyFont="1" applyFill="1" applyBorder="1" applyAlignment="1">
      <alignment horizontal="left" vertical="center"/>
    </xf>
    <xf numFmtId="14" fontId="21" fillId="6" borderId="18" xfId="0" applyNumberFormat="1" applyFont="1" applyFill="1" applyBorder="1" applyAlignment="1">
      <alignment horizontal="left" vertical="center"/>
    </xf>
    <xf numFmtId="14" fontId="21" fillId="6" borderId="20" xfId="0" applyNumberFormat="1" applyFont="1" applyFill="1" applyBorder="1" applyAlignment="1">
      <alignment horizontal="left" vertical="center"/>
    </xf>
    <xf numFmtId="49" fontId="11" fillId="2" borderId="14" xfId="0" applyNumberFormat="1" applyFont="1" applyFill="1" applyBorder="1" applyAlignment="1" applyProtection="1">
      <alignment horizontal="left" vertical="center" wrapText="1"/>
      <protection locked="0"/>
    </xf>
    <xf numFmtId="49" fontId="11" fillId="2" borderId="6" xfId="0" applyNumberFormat="1" applyFont="1" applyFill="1" applyBorder="1" applyAlignment="1" applyProtection="1">
      <alignment horizontal="left" vertical="center" wrapText="1"/>
      <protection locked="0"/>
    </xf>
    <xf numFmtId="49" fontId="11" fillId="2" borderId="15" xfId="0" applyNumberFormat="1" applyFont="1" applyFill="1" applyBorder="1" applyAlignment="1" applyProtection="1">
      <alignment horizontal="left" vertical="center" wrapText="1"/>
      <protection locked="0"/>
    </xf>
    <xf numFmtId="168" fontId="11" fillId="2" borderId="2" xfId="0" applyNumberFormat="1" applyFont="1" applyFill="1" applyBorder="1" applyAlignment="1" applyProtection="1">
      <alignment horizontal="left" vertical="center"/>
      <protection locked="0"/>
    </xf>
    <xf numFmtId="168" fontId="11" fillId="2" borderId="1" xfId="0" applyNumberFormat="1" applyFont="1" applyFill="1" applyBorder="1" applyAlignment="1" applyProtection="1">
      <alignment horizontal="left" vertical="center"/>
      <protection locked="0"/>
    </xf>
    <xf numFmtId="168" fontId="11" fillId="2" borderId="12" xfId="0" applyNumberFormat="1" applyFont="1" applyFill="1" applyBorder="1" applyAlignment="1" applyProtection="1">
      <alignment horizontal="left" vertical="center"/>
      <protection locked="0"/>
    </xf>
    <xf numFmtId="14" fontId="2" fillId="0" borderId="0" xfId="2" applyNumberFormat="1"/>
    <xf numFmtId="0" fontId="2" fillId="0" borderId="0" xfId="2"/>
    <xf numFmtId="0" fontId="2" fillId="0" borderId="0" xfId="2" applyAlignment="1">
      <alignment horizontal="center"/>
    </xf>
    <xf numFmtId="20" fontId="2" fillId="0" borderId="0" xfId="2" applyNumberFormat="1" applyAlignment="1">
      <alignment horizontal="center"/>
    </xf>
    <xf numFmtId="166" fontId="23" fillId="2" borderId="44" xfId="0" applyNumberFormat="1" applyFont="1" applyFill="1" applyBorder="1" applyAlignment="1" applyProtection="1">
      <alignment horizontal="center" vertical="center"/>
      <protection locked="0"/>
    </xf>
    <xf numFmtId="166" fontId="23" fillId="2" borderId="50" xfId="0" applyNumberFormat="1" applyFont="1" applyFill="1" applyBorder="1" applyAlignment="1" applyProtection="1">
      <alignment horizontal="center" vertical="center"/>
      <protection locked="0"/>
    </xf>
    <xf numFmtId="166" fontId="23" fillId="2" borderId="40" xfId="0" applyNumberFormat="1" applyFont="1" applyFill="1" applyBorder="1" applyAlignment="1" applyProtection="1">
      <alignment horizontal="center" vertical="center"/>
      <protection locked="0"/>
    </xf>
    <xf numFmtId="166" fontId="10" fillId="4" borderId="27" xfId="0" applyNumberFormat="1" applyFont="1" applyFill="1" applyBorder="1" applyAlignment="1">
      <alignment horizontal="center" vertical="center"/>
    </xf>
    <xf numFmtId="166" fontId="17" fillId="8" borderId="29" xfId="0" applyNumberFormat="1" applyFont="1" applyFill="1" applyBorder="1" applyAlignment="1">
      <alignment horizontal="center" vertical="center"/>
    </xf>
    <xf numFmtId="166" fontId="17" fillId="8" borderId="46" xfId="0" applyNumberFormat="1" applyFont="1" applyFill="1" applyBorder="1" applyAlignment="1">
      <alignment horizontal="center" vertical="center"/>
    </xf>
    <xf numFmtId="166" fontId="26" fillId="0" borderId="0" xfId="0" applyNumberFormat="1" applyFont="1" applyBorder="1" applyAlignment="1">
      <alignment horizontal="left" vertical="center"/>
    </xf>
    <xf numFmtId="166" fontId="26" fillId="0" borderId="0" xfId="0" applyNumberFormat="1" applyFont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6BBB1A8C-0A19-C144-86B4-71276A9597A2}"/>
  </cellStyles>
  <dxfs count="0"/>
  <tableStyles count="0" defaultTableStyle="TableStyleMedium2" defaultPivotStyle="PivotStyleLight16"/>
  <colors>
    <mruColors>
      <color rgb="FFD8E5BC"/>
      <color rgb="FFD9E4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2273300</xdr:colOff>
      <xdr:row>1</xdr:row>
      <xdr:rowOff>88900</xdr:rowOff>
    </xdr:from>
    <xdr:to>
      <xdr:col>8</xdr:col>
      <xdr:colOff>3492500</xdr:colOff>
      <xdr:row>1</xdr:row>
      <xdr:rowOff>1153668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9F8F1CC9-5E46-AD8F-7324-4DBF59232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29800" y="266700"/>
          <a:ext cx="1219200" cy="10647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ndrewgraham/Library/CloudStorage/Dropbox/swnetball/Invoices/2026%20Spencer%20Netball%20Invoice%20Template%20v2.2.xlsx" TargetMode="External"/><Relationship Id="rId1" Type="http://schemas.openxmlformats.org/officeDocument/2006/relationships/externalLinkPath" Target="2026%20Spencer%20Netball%20Invoice%20Template%20v2.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voice"/>
      <sheetName val="Calendar"/>
      <sheetName val="Static Data"/>
    </sheetNames>
    <sheetDataSet>
      <sheetData sheetId="0"/>
      <sheetData sheetId="1"/>
      <sheetData sheetId="2">
        <row r="45">
          <cell r="N45" t="str">
            <v>SN-2601YN43-300126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54"/>
  <sheetViews>
    <sheetView showGridLines="0" tabSelected="1" showWhiteSpace="0" zoomScaleNormal="100" zoomScalePageLayoutView="70" workbookViewId="0">
      <selection activeCell="I31" sqref="I31"/>
    </sheetView>
  </sheetViews>
  <sheetFormatPr baseColWidth="10" defaultColWidth="8.83203125" defaultRowHeight="13" x14ac:dyDescent="0.15"/>
  <cols>
    <col min="1" max="1" width="2.5" style="1" customWidth="1"/>
    <col min="2" max="2" width="14.33203125" style="1" customWidth="1"/>
    <col min="3" max="3" width="19.1640625" style="1" customWidth="1"/>
    <col min="4" max="4" width="12" style="1" customWidth="1"/>
    <col min="5" max="5" width="12.83203125" style="1" customWidth="1"/>
    <col min="6" max="6" width="12.5" style="1" customWidth="1"/>
    <col min="7" max="7" width="13.33203125" style="1" customWidth="1"/>
    <col min="8" max="8" width="12.5" style="1" customWidth="1"/>
    <col min="9" max="9" width="47.33203125" style="1" customWidth="1"/>
    <col min="10" max="10" width="10.83203125" style="1" customWidth="1"/>
    <col min="11" max="11" width="14.1640625" style="1" customWidth="1"/>
    <col min="12" max="12" width="8.83203125" style="1"/>
    <col min="13" max="15" width="8.83203125" style="2"/>
    <col min="16" max="16384" width="8.83203125" style="1"/>
  </cols>
  <sheetData>
    <row r="1" spans="2:15" ht="14" thickBot="1" x14ac:dyDescent="0.2"/>
    <row r="2" spans="2:15" ht="98" customHeight="1" thickBot="1" x14ac:dyDescent="0.2">
      <c r="B2" s="61" t="s">
        <v>104</v>
      </c>
      <c r="C2" s="62"/>
      <c r="D2" s="62"/>
      <c r="E2" s="62"/>
      <c r="F2" s="62"/>
      <c r="G2" s="62"/>
      <c r="H2" s="62"/>
      <c r="I2" s="63"/>
      <c r="J2" s="3"/>
    </row>
    <row r="3" spans="2:15" ht="14" thickBot="1" x14ac:dyDescent="0.2"/>
    <row r="4" spans="2:15" ht="20" customHeight="1" thickBot="1" x14ac:dyDescent="0.2">
      <c r="B4" s="76" t="s">
        <v>97</v>
      </c>
      <c r="C4" s="77"/>
      <c r="D4" s="110" t="s">
        <v>108</v>
      </c>
      <c r="E4" s="111"/>
      <c r="F4" s="111"/>
      <c r="G4" s="112"/>
      <c r="I4" s="4" t="s">
        <v>60</v>
      </c>
    </row>
    <row r="5" spans="2:15" ht="20" customHeight="1" x14ac:dyDescent="0.15">
      <c r="B5" s="80" t="s">
        <v>96</v>
      </c>
      <c r="C5" s="81"/>
      <c r="D5" s="113" t="s">
        <v>109</v>
      </c>
      <c r="E5" s="114"/>
      <c r="F5" s="114"/>
      <c r="G5" s="115"/>
      <c r="I5" s="8" t="s">
        <v>116</v>
      </c>
      <c r="J5" s="5"/>
      <c r="K5" s="5"/>
      <c r="L5"/>
    </row>
    <row r="6" spans="2:15" s="6" customFormat="1" ht="20" customHeight="1" x14ac:dyDescent="0.15">
      <c r="B6" s="80" t="s">
        <v>63</v>
      </c>
      <c r="C6" s="81"/>
      <c r="D6" s="70" t="s">
        <v>112</v>
      </c>
      <c r="E6" s="71"/>
      <c r="F6" s="71"/>
      <c r="G6" s="72"/>
      <c r="I6" s="94" t="s">
        <v>113</v>
      </c>
      <c r="J6" s="7"/>
      <c r="K6" s="7"/>
      <c r="M6" s="8"/>
      <c r="N6" s="8"/>
      <c r="O6" s="8"/>
    </row>
    <row r="7" spans="2:15" s="6" customFormat="1" ht="20" customHeight="1" thickBot="1" x14ac:dyDescent="0.2">
      <c r="B7" s="78" t="s">
        <v>59</v>
      </c>
      <c r="C7" s="79"/>
      <c r="D7" s="67" t="s">
        <v>110</v>
      </c>
      <c r="E7" s="68"/>
      <c r="F7" s="68"/>
      <c r="G7" s="69"/>
      <c r="I7" s="94"/>
      <c r="J7" s="7"/>
      <c r="K7" s="7"/>
      <c r="M7" s="8"/>
      <c r="N7" s="8"/>
      <c r="O7" s="8"/>
    </row>
    <row r="8" spans="2:15" ht="14" thickBot="1" x14ac:dyDescent="0.2">
      <c r="B8" s="9"/>
      <c r="C8" s="9"/>
      <c r="D8" s="10"/>
      <c r="E8" s="10"/>
      <c r="F8" s="10"/>
      <c r="G8" s="10"/>
      <c r="I8" s="94"/>
    </row>
    <row r="9" spans="2:15" s="6" customFormat="1" ht="25" customHeight="1" x14ac:dyDescent="0.15">
      <c r="B9" s="76" t="s">
        <v>61</v>
      </c>
      <c r="C9" s="77"/>
      <c r="D9" s="82" t="s">
        <v>4</v>
      </c>
      <c r="E9" s="83"/>
      <c r="F9" s="83"/>
      <c r="G9" s="84"/>
      <c r="I9" s="35"/>
      <c r="M9" s="8"/>
      <c r="N9" s="8"/>
      <c r="O9" s="8"/>
    </row>
    <row r="10" spans="2:15" s="6" customFormat="1" ht="25" customHeight="1" x14ac:dyDescent="0.15">
      <c r="B10" s="95" t="s">
        <v>71</v>
      </c>
      <c r="C10" s="100"/>
      <c r="D10" s="101">
        <f ca="1">TODAY()</f>
        <v>46052</v>
      </c>
      <c r="E10" s="102"/>
      <c r="F10" s="102"/>
      <c r="G10" s="103"/>
      <c r="M10" s="8"/>
      <c r="N10" s="8"/>
      <c r="O10" s="8"/>
    </row>
    <row r="11" spans="2:15" s="6" customFormat="1" ht="25" customHeight="1" x14ac:dyDescent="0.15">
      <c r="B11" s="95" t="s">
        <v>111</v>
      </c>
      <c r="C11" s="96"/>
      <c r="D11" s="107"/>
      <c r="E11" s="108"/>
      <c r="F11" s="108"/>
      <c r="G11" s="109"/>
      <c r="M11" s="8"/>
      <c r="N11" s="8"/>
      <c r="O11" s="8"/>
    </row>
    <row r="12" spans="2:15" s="6" customFormat="1" ht="25" customHeight="1" thickBot="1" x14ac:dyDescent="0.2">
      <c r="B12" s="78" t="s">
        <v>70</v>
      </c>
      <c r="C12" s="79"/>
      <c r="D12" s="64" t="str">
        <f ca="1">Invoice!C40</f>
        <v>CN-2601YN43-300126</v>
      </c>
      <c r="E12" s="65"/>
      <c r="F12" s="65"/>
      <c r="G12" s="66"/>
      <c r="M12" s="8"/>
      <c r="N12" s="8"/>
      <c r="O12" s="8"/>
    </row>
    <row r="13" spans="2:15" ht="14" thickBot="1" x14ac:dyDescent="0.2"/>
    <row r="14" spans="2:15" ht="26" customHeight="1" thickBot="1" x14ac:dyDescent="0.2">
      <c r="D14" s="104" t="s">
        <v>68</v>
      </c>
      <c r="E14" s="105"/>
      <c r="F14" s="105"/>
      <c r="G14" s="106"/>
    </row>
    <row r="15" spans="2:15" s="11" customFormat="1" ht="13.25" customHeight="1" x14ac:dyDescent="0.15">
      <c r="B15" s="85" t="s">
        <v>14</v>
      </c>
      <c r="C15" s="73" t="s">
        <v>67</v>
      </c>
      <c r="D15" s="88" t="s">
        <v>66</v>
      </c>
      <c r="E15" s="91" t="s">
        <v>69</v>
      </c>
      <c r="F15" s="91" t="s">
        <v>0</v>
      </c>
      <c r="G15" s="97" t="s">
        <v>98</v>
      </c>
      <c r="H15" s="85" t="s">
        <v>15</v>
      </c>
      <c r="I15" s="58" t="s">
        <v>105</v>
      </c>
      <c r="M15" s="12"/>
      <c r="N15" s="12"/>
      <c r="O15" s="12"/>
    </row>
    <row r="16" spans="2:15" s="11" customFormat="1" ht="13.25" customHeight="1" x14ac:dyDescent="0.15">
      <c r="B16" s="86"/>
      <c r="C16" s="74"/>
      <c r="D16" s="89"/>
      <c r="E16" s="92"/>
      <c r="F16" s="92"/>
      <c r="G16" s="98"/>
      <c r="H16" s="86"/>
      <c r="I16" s="59"/>
      <c r="M16" s="12"/>
      <c r="N16" s="12"/>
      <c r="O16" s="12"/>
    </row>
    <row r="17" spans="2:15" s="11" customFormat="1" ht="28" customHeight="1" thickBot="1" x14ac:dyDescent="0.2">
      <c r="B17" s="87"/>
      <c r="C17" s="75"/>
      <c r="D17" s="90"/>
      <c r="E17" s="93"/>
      <c r="F17" s="93"/>
      <c r="G17" s="99"/>
      <c r="H17" s="86"/>
      <c r="I17" s="60"/>
      <c r="J17" s="13" t="s">
        <v>99</v>
      </c>
      <c r="K17" s="13" t="s">
        <v>100</v>
      </c>
      <c r="L17" s="14" t="s">
        <v>101</v>
      </c>
      <c r="M17" s="12"/>
      <c r="N17" s="12"/>
      <c r="O17" s="12"/>
    </row>
    <row r="18" spans="2:15" ht="20" customHeight="1" x14ac:dyDescent="0.15">
      <c r="B18" s="38">
        <v>1</v>
      </c>
      <c r="C18" s="39"/>
      <c r="D18" s="40"/>
      <c r="E18" s="41"/>
      <c r="F18" s="42" t="str">
        <f t="shared" ref="F18:F27" si="0">IF((E18-D18)&gt;0,(E18-D18),"")</f>
        <v/>
      </c>
      <c r="G18" s="120"/>
      <c r="H18" s="43" t="str">
        <f t="shared" ref="H18:H27" si="1">IFERROR(F18*G18*24,"")</f>
        <v/>
      </c>
      <c r="I18" s="44"/>
      <c r="J18" s="15"/>
      <c r="K18" s="15"/>
      <c r="L18" s="15"/>
      <c r="N18" s="16"/>
      <c r="O18" s="16"/>
    </row>
    <row r="19" spans="2:15" ht="20" customHeight="1" x14ac:dyDescent="0.15">
      <c r="B19" s="45">
        <v>2</v>
      </c>
      <c r="C19" s="46"/>
      <c r="D19" s="47"/>
      <c r="E19" s="48"/>
      <c r="F19" s="42" t="str">
        <f t="shared" si="0"/>
        <v/>
      </c>
      <c r="G19" s="121"/>
      <c r="H19" s="124" t="str">
        <f t="shared" si="1"/>
        <v/>
      </c>
      <c r="I19" s="49"/>
      <c r="J19" s="15"/>
      <c r="K19" s="15"/>
      <c r="L19" s="15"/>
    </row>
    <row r="20" spans="2:15" ht="20" customHeight="1" x14ac:dyDescent="0.15">
      <c r="B20" s="45">
        <v>3</v>
      </c>
      <c r="C20" s="46"/>
      <c r="D20" s="47"/>
      <c r="E20" s="48"/>
      <c r="F20" s="42" t="str">
        <f t="shared" si="0"/>
        <v/>
      </c>
      <c r="G20" s="121"/>
      <c r="H20" s="124" t="str">
        <f t="shared" si="1"/>
        <v/>
      </c>
      <c r="I20" s="49"/>
      <c r="J20" s="15"/>
      <c r="K20" s="15"/>
      <c r="L20" s="15"/>
    </row>
    <row r="21" spans="2:15" ht="20" customHeight="1" x14ac:dyDescent="0.15">
      <c r="B21" s="45">
        <v>4</v>
      </c>
      <c r="C21" s="46"/>
      <c r="D21" s="47"/>
      <c r="E21" s="48"/>
      <c r="F21" s="42" t="str">
        <f t="shared" si="0"/>
        <v/>
      </c>
      <c r="G21" s="121"/>
      <c r="H21" s="124" t="str">
        <f t="shared" si="1"/>
        <v/>
      </c>
      <c r="I21" s="49"/>
      <c r="J21" s="15"/>
      <c r="K21" s="15"/>
      <c r="L21" s="15"/>
    </row>
    <row r="22" spans="2:15" ht="20" customHeight="1" x14ac:dyDescent="0.15">
      <c r="B22" s="45">
        <v>5</v>
      </c>
      <c r="C22" s="50"/>
      <c r="D22" s="47"/>
      <c r="E22" s="48"/>
      <c r="F22" s="42" t="str">
        <f t="shared" si="0"/>
        <v/>
      </c>
      <c r="G22" s="121"/>
      <c r="H22" s="124" t="str">
        <f t="shared" si="1"/>
        <v/>
      </c>
      <c r="I22" s="49"/>
      <c r="J22" s="15"/>
      <c r="K22" s="15"/>
      <c r="L22" s="15"/>
    </row>
    <row r="23" spans="2:15" ht="20" customHeight="1" x14ac:dyDescent="0.15">
      <c r="B23" s="45">
        <v>6</v>
      </c>
      <c r="C23" s="50"/>
      <c r="D23" s="47"/>
      <c r="E23" s="48"/>
      <c r="F23" s="42" t="str">
        <f t="shared" si="0"/>
        <v/>
      </c>
      <c r="G23" s="121"/>
      <c r="H23" s="124" t="str">
        <f t="shared" si="1"/>
        <v/>
      </c>
      <c r="I23" s="49"/>
      <c r="J23" s="15"/>
      <c r="K23" s="15"/>
      <c r="L23" s="15"/>
    </row>
    <row r="24" spans="2:15" ht="20" customHeight="1" x14ac:dyDescent="0.15">
      <c r="B24" s="45">
        <v>7</v>
      </c>
      <c r="C24" s="50"/>
      <c r="D24" s="47"/>
      <c r="E24" s="48"/>
      <c r="F24" s="42" t="str">
        <f t="shared" si="0"/>
        <v/>
      </c>
      <c r="G24" s="121"/>
      <c r="H24" s="124" t="str">
        <f t="shared" si="1"/>
        <v/>
      </c>
      <c r="I24" s="49"/>
      <c r="J24" s="15"/>
      <c r="K24" s="15"/>
      <c r="L24" s="15"/>
    </row>
    <row r="25" spans="2:15" ht="20" customHeight="1" x14ac:dyDescent="0.15">
      <c r="B25" s="45">
        <v>8</v>
      </c>
      <c r="C25" s="50"/>
      <c r="D25" s="47"/>
      <c r="E25" s="48"/>
      <c r="F25" s="42" t="str">
        <f t="shared" si="0"/>
        <v/>
      </c>
      <c r="G25" s="121"/>
      <c r="H25" s="124" t="str">
        <f t="shared" si="1"/>
        <v/>
      </c>
      <c r="I25" s="49"/>
      <c r="J25" s="15"/>
      <c r="K25" s="15"/>
      <c r="L25" s="15"/>
    </row>
    <row r="26" spans="2:15" ht="20" customHeight="1" x14ac:dyDescent="0.15">
      <c r="B26" s="45">
        <v>9</v>
      </c>
      <c r="C26" s="50"/>
      <c r="D26" s="47"/>
      <c r="E26" s="48"/>
      <c r="F26" s="42" t="str">
        <f t="shared" si="0"/>
        <v/>
      </c>
      <c r="G26" s="121"/>
      <c r="H26" s="124" t="str">
        <f t="shared" si="1"/>
        <v/>
      </c>
      <c r="I26" s="49"/>
      <c r="J26" s="15"/>
      <c r="K26" s="15"/>
      <c r="L26" s="15"/>
    </row>
    <row r="27" spans="2:15" ht="20" customHeight="1" thickBot="1" x14ac:dyDescent="0.2">
      <c r="B27" s="51">
        <v>10</v>
      </c>
      <c r="C27" s="52"/>
      <c r="D27" s="53"/>
      <c r="E27" s="54"/>
      <c r="F27" s="55" t="str">
        <f t="shared" si="0"/>
        <v/>
      </c>
      <c r="G27" s="122"/>
      <c r="H27" s="125" t="str">
        <f t="shared" si="1"/>
        <v/>
      </c>
      <c r="I27" s="56"/>
      <c r="J27" s="15"/>
      <c r="K27" s="15"/>
      <c r="L27" s="15"/>
    </row>
    <row r="28" spans="2:15" s="6" customFormat="1" ht="32" customHeight="1" thickBot="1" x14ac:dyDescent="0.2">
      <c r="B28" s="17"/>
      <c r="F28" s="36">
        <f>SUM(F18:F27)</f>
        <v>0</v>
      </c>
      <c r="G28" s="37" t="s">
        <v>65</v>
      </c>
      <c r="H28" s="123">
        <f>SUM(H18:H27)</f>
        <v>0</v>
      </c>
      <c r="I28" s="18" t="s">
        <v>64</v>
      </c>
      <c r="K28" s="2"/>
      <c r="M28" s="8"/>
      <c r="N28" s="8"/>
      <c r="O28" s="8"/>
    </row>
    <row r="29" spans="2:15" ht="18" x14ac:dyDescent="0.15">
      <c r="B29" s="126" t="s">
        <v>114</v>
      </c>
      <c r="C29" s="126"/>
      <c r="D29" s="127">
        <f>H28</f>
        <v>0</v>
      </c>
    </row>
    <row r="31" spans="2:15" s="19" customFormat="1" x14ac:dyDescent="0.15">
      <c r="M31" s="21"/>
      <c r="N31" s="21"/>
      <c r="O31" s="21"/>
    </row>
    <row r="32" spans="2:15" s="19" customFormat="1" x14ac:dyDescent="0.15">
      <c r="B32" s="57"/>
      <c r="M32" s="21"/>
      <c r="N32" s="21"/>
      <c r="O32" s="21"/>
    </row>
    <row r="33" spans="2:15" s="19" customFormat="1" x14ac:dyDescent="0.15">
      <c r="B33" s="26" t="s">
        <v>11</v>
      </c>
      <c r="C33" s="27" t="str">
        <f>Invoice!D9</f>
        <v>January 2026</v>
      </c>
      <c r="D33" s="28">
        <f>VLOOKUP(C33,'Static Data'!$F$7:$H$42,3,FALSE)</f>
        <v>2601</v>
      </c>
      <c r="E33" s="26"/>
      <c r="F33" s="26"/>
      <c r="G33" s="26"/>
      <c r="M33" s="21"/>
      <c r="N33" s="21"/>
      <c r="O33" s="21"/>
    </row>
    <row r="34" spans="2:15" s="19" customFormat="1" x14ac:dyDescent="0.15">
      <c r="B34" s="26" t="s">
        <v>12</v>
      </c>
      <c r="C34" s="29" t="str">
        <f>Invoice!D6</f>
        <v>Your Name</v>
      </c>
      <c r="D34" s="30" t="str">
        <f>IFERROR(UPPER(LEFT(C34,"1")),"Error")</f>
        <v>Y</v>
      </c>
      <c r="E34" s="15" t="str">
        <f>IFERROR(UPPER(MID(C34,F34+1,1)),"")</f>
        <v>N</v>
      </c>
      <c r="F34" s="15">
        <f>IFERROR(FIND(" ",C34),1)</f>
        <v>5</v>
      </c>
      <c r="G34" s="26"/>
      <c r="M34" s="21"/>
      <c r="N34" s="21"/>
      <c r="O34" s="21"/>
    </row>
    <row r="35" spans="2:15" s="19" customFormat="1" x14ac:dyDescent="0.15">
      <c r="B35" s="26"/>
      <c r="C35" s="29"/>
      <c r="D35" s="31"/>
      <c r="E35" s="26"/>
      <c r="F35" s="26"/>
      <c r="G35" s="26"/>
      <c r="M35" s="21"/>
      <c r="N35" s="21"/>
      <c r="O35" s="21"/>
    </row>
    <row r="36" spans="2:15" s="19" customFormat="1" x14ac:dyDescent="0.15">
      <c r="B36" s="26" t="s">
        <v>1</v>
      </c>
      <c r="C36" s="32" t="str">
        <f>Invoice!D4</f>
        <v>00000000</v>
      </c>
      <c r="D36" s="31"/>
      <c r="E36" s="26"/>
      <c r="F36" s="26"/>
      <c r="G36" s="26"/>
      <c r="M36" s="21"/>
      <c r="N36" s="21"/>
      <c r="O36" s="21"/>
    </row>
    <row r="37" spans="2:15" s="19" customFormat="1" x14ac:dyDescent="0.15">
      <c r="B37" s="26" t="s">
        <v>2</v>
      </c>
      <c r="C37" s="29" t="str">
        <f>Invoice!D5</f>
        <v>00-00-00</v>
      </c>
      <c r="D37" s="31"/>
      <c r="E37" s="26"/>
      <c r="F37" s="26"/>
      <c r="G37" s="26"/>
      <c r="M37" s="21"/>
      <c r="N37" s="21"/>
      <c r="O37" s="21"/>
    </row>
    <row r="38" spans="2:15" s="19" customFormat="1" x14ac:dyDescent="0.15">
      <c r="B38" s="26" t="s">
        <v>58</v>
      </c>
      <c r="C38" s="33">
        <f>ROUNDDOWN((CODE('Static Data'!A2)*LEN('Static Data'!A2)+CODE(MID('Static Data'!A2,1,2))*LEN(MID('Static Data'!A2,1,1)))/10,0)</f>
        <v>43</v>
      </c>
      <c r="D38" s="31"/>
      <c r="E38" s="26"/>
      <c r="F38" s="26"/>
      <c r="G38" s="26"/>
      <c r="M38" s="21"/>
      <c r="N38" s="21"/>
      <c r="O38" s="21"/>
    </row>
    <row r="39" spans="2:15" s="19" customFormat="1" x14ac:dyDescent="0.15">
      <c r="B39" s="26" t="s">
        <v>62</v>
      </c>
      <c r="C39" s="34">
        <f ca="1">TODAY()</f>
        <v>46052</v>
      </c>
      <c r="D39" s="31" t="str">
        <f ca="1">TEXT(C39,"DDMMYY")</f>
        <v>300126</v>
      </c>
      <c r="E39" s="26"/>
      <c r="F39" s="26"/>
      <c r="G39" s="26"/>
      <c r="M39" s="21"/>
      <c r="N39" s="21"/>
      <c r="O39" s="21"/>
    </row>
    <row r="40" spans="2:15" s="19" customFormat="1" x14ac:dyDescent="0.15">
      <c r="B40" s="26" t="s">
        <v>13</v>
      </c>
      <c r="C40" s="26" t="str">
        <f ca="1">TEXT(C43,"@")&amp;"-"&amp;TEXT(D33,"@")&amp;TEXT(D34,"@")&amp;TEXT(E34,"@")&amp;TEXT(C38,"@")&amp;"-"&amp;TEXT(D39,"@")</f>
        <v>CN-2601YN43-300126</v>
      </c>
      <c r="D40" s="31"/>
      <c r="E40" s="26"/>
      <c r="F40" s="26"/>
      <c r="G40" s="26"/>
      <c r="M40" s="21"/>
      <c r="N40" s="21"/>
      <c r="O40" s="21"/>
    </row>
    <row r="41" spans="2:15" s="19" customFormat="1" x14ac:dyDescent="0.15">
      <c r="B41" s="26"/>
      <c r="C41" s="26">
        <f ca="1">LEN(INVOICE)</f>
        <v>18</v>
      </c>
      <c r="D41" s="31"/>
      <c r="E41" s="26"/>
      <c r="F41" s="26"/>
      <c r="G41" s="26"/>
      <c r="M41" s="21"/>
      <c r="N41" s="21"/>
      <c r="O41" s="21"/>
    </row>
    <row r="42" spans="2:15" s="19" customFormat="1" x14ac:dyDescent="0.15">
      <c r="B42" s="26" t="s">
        <v>102</v>
      </c>
      <c r="C42" s="26" t="s">
        <v>106</v>
      </c>
      <c r="D42" s="26"/>
      <c r="E42" s="26"/>
      <c r="F42" s="26"/>
      <c r="G42" s="26"/>
      <c r="M42" s="21"/>
      <c r="N42" s="21"/>
      <c r="O42" s="21"/>
    </row>
    <row r="43" spans="2:15" s="19" customFormat="1" x14ac:dyDescent="0.15">
      <c r="B43" s="26" t="s">
        <v>103</v>
      </c>
      <c r="C43" s="26" t="s">
        <v>115</v>
      </c>
      <c r="D43" s="26"/>
      <c r="E43" s="26"/>
      <c r="F43" s="26"/>
      <c r="G43" s="26"/>
      <c r="M43" s="21"/>
      <c r="N43" s="21"/>
      <c r="O43" s="21"/>
    </row>
    <row r="44" spans="2:15" s="19" customFormat="1" x14ac:dyDescent="0.15">
      <c r="B44" s="26"/>
      <c r="C44" s="26"/>
      <c r="D44" s="26"/>
      <c r="E44" s="26"/>
      <c r="F44" s="26"/>
      <c r="G44" s="26"/>
      <c r="M44" s="21"/>
      <c r="N44" s="21"/>
      <c r="O44" s="21"/>
    </row>
    <row r="45" spans="2:15" s="19" customFormat="1" x14ac:dyDescent="0.15">
      <c r="B45" s="26"/>
      <c r="C45" s="26"/>
      <c r="D45" s="26"/>
      <c r="E45" s="26"/>
      <c r="F45" s="26"/>
      <c r="G45" s="26"/>
      <c r="M45" s="21"/>
      <c r="N45" s="21"/>
      <c r="O45" s="21"/>
    </row>
    <row r="46" spans="2:15" s="19" customFormat="1" x14ac:dyDescent="0.15">
      <c r="B46" s="26"/>
      <c r="C46" s="26"/>
      <c r="D46" s="26"/>
      <c r="E46" s="26"/>
      <c r="F46" s="26"/>
      <c r="G46" s="26"/>
      <c r="M46" s="21"/>
      <c r="N46" s="21"/>
      <c r="O46" s="21"/>
    </row>
    <row r="47" spans="2:15" s="19" customFormat="1" x14ac:dyDescent="0.15">
      <c r="B47" s="26"/>
      <c r="C47" s="26"/>
      <c r="D47" s="26"/>
      <c r="E47" s="26"/>
      <c r="F47" s="26"/>
      <c r="G47" s="26"/>
      <c r="M47" s="21"/>
      <c r="N47" s="21"/>
      <c r="O47" s="21"/>
    </row>
    <row r="48" spans="2:15" s="19" customFormat="1" x14ac:dyDescent="0.15">
      <c r="B48" s="26"/>
      <c r="C48" s="26"/>
      <c r="D48" s="26"/>
      <c r="E48" s="26"/>
      <c r="F48" s="26"/>
      <c r="G48" s="26"/>
      <c r="M48" s="21"/>
      <c r="N48" s="21"/>
      <c r="O48" s="21"/>
    </row>
    <row r="49" spans="2:15" s="19" customFormat="1" x14ac:dyDescent="0.15">
      <c r="B49" s="26"/>
      <c r="C49" s="26"/>
      <c r="D49" s="26"/>
      <c r="E49" s="26"/>
      <c r="F49" s="26"/>
      <c r="G49" s="26"/>
      <c r="M49" s="21"/>
      <c r="N49" s="21"/>
      <c r="O49" s="21"/>
    </row>
    <row r="50" spans="2:15" s="19" customFormat="1" x14ac:dyDescent="0.15">
      <c r="B50" s="26"/>
      <c r="C50" s="26"/>
      <c r="D50" s="26"/>
      <c r="E50" s="26"/>
      <c r="F50" s="26"/>
      <c r="G50" s="26"/>
      <c r="M50" s="21"/>
      <c r="N50" s="21"/>
      <c r="O50" s="21"/>
    </row>
    <row r="51" spans="2:15" x14ac:dyDescent="0.15">
      <c r="B51" s="26"/>
      <c r="C51" s="26"/>
      <c r="D51" s="26"/>
      <c r="E51" s="26"/>
      <c r="F51" s="26"/>
      <c r="G51" s="26"/>
    </row>
    <row r="52" spans="2:15" x14ac:dyDescent="0.15">
      <c r="B52" s="26"/>
      <c r="C52" s="26"/>
      <c r="D52" s="26"/>
      <c r="E52" s="26"/>
      <c r="F52" s="26"/>
      <c r="G52" s="26"/>
    </row>
    <row r="53" spans="2:15" x14ac:dyDescent="0.15">
      <c r="B53" s="26"/>
      <c r="C53" s="26"/>
      <c r="D53" s="26"/>
      <c r="E53" s="26"/>
      <c r="F53" s="26"/>
      <c r="G53" s="26"/>
    </row>
    <row r="54" spans="2:15" x14ac:dyDescent="0.15">
      <c r="B54" s="26"/>
      <c r="C54" s="26"/>
      <c r="D54" s="26"/>
      <c r="E54" s="26"/>
      <c r="F54" s="26"/>
      <c r="G54" s="26"/>
    </row>
  </sheetData>
  <sheetProtection sheet="1" objects="1" scenarios="1"/>
  <mergeCells count="28">
    <mergeCell ref="B29:C29"/>
    <mergeCell ref="B4:C4"/>
    <mergeCell ref="B5:C5"/>
    <mergeCell ref="D4:G4"/>
    <mergeCell ref="D5:G5"/>
    <mergeCell ref="H15:H17"/>
    <mergeCell ref="F15:F17"/>
    <mergeCell ref="G15:G17"/>
    <mergeCell ref="B10:C10"/>
    <mergeCell ref="D10:G10"/>
    <mergeCell ref="D14:G14"/>
    <mergeCell ref="D11:G11"/>
    <mergeCell ref="I15:I17"/>
    <mergeCell ref="B2:I2"/>
    <mergeCell ref="D12:G12"/>
    <mergeCell ref="D7:G7"/>
    <mergeCell ref="D6:G6"/>
    <mergeCell ref="C15:C17"/>
    <mergeCell ref="B9:C9"/>
    <mergeCell ref="B12:C12"/>
    <mergeCell ref="B6:C6"/>
    <mergeCell ref="B7:C7"/>
    <mergeCell ref="D9:G9"/>
    <mergeCell ref="B15:B17"/>
    <mergeCell ref="D15:D17"/>
    <mergeCell ref="E15:E17"/>
    <mergeCell ref="I6:I8"/>
    <mergeCell ref="B11:C11"/>
  </mergeCells>
  <phoneticPr fontId="0" type="noConversion"/>
  <dataValidations count="4">
    <dataValidation allowBlank="1" showInputMessage="1" showErrorMessage="1" errorTitle="Data Format dd/mm/yyyy" sqref="B18:B27" xr:uid="{60D786E0-4E23-AF45-A898-94856862B081}"/>
    <dataValidation operator="equal" allowBlank="1" showInputMessage="1" showErrorMessage="1" sqref="D4" xr:uid="{3E7AEFCB-3768-1847-9F24-419910ED5CE9}"/>
    <dataValidation type="decimal" allowBlank="1" showInputMessage="1" showErrorMessage="1" sqref="G18:G27" xr:uid="{A9BEB1F6-AC0C-644D-B252-A368E981C7C2}">
      <formula1>0</formula1>
      <formula2>100</formula2>
    </dataValidation>
    <dataValidation operator="greaterThan" allowBlank="1" showInputMessage="1" showErrorMessage="1" sqref="D10:D11 E10:G10" xr:uid="{705BCE02-EFC6-3745-9054-FC71E74EF06A}"/>
  </dataValidations>
  <pageMargins left="0.90222222222222204" right="0.86250000000000004" top="0.27708333333333302" bottom="1" header="0.5" footer="0.5"/>
  <pageSetup paperSize="9" scale="53" orientation="portrait" r:id="rId1"/>
  <headerFooter alignWithMargins="0">
    <oddFooter>Page &amp;P of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warning" allowBlank="1" showErrorMessage="1" errorTitle="Please use hh:mm format" xr:uid="{3AFAB4F1-7143-CE40-99F2-76E7734C8418}">
          <x14:formula1>
            <xm:f>Calendar!$C$4:$C$12</xm:f>
          </x14:formula1>
          <xm:sqref>D18:E27</xm:sqref>
        </x14:dataValidation>
        <x14:dataValidation type="list" allowBlank="1" showInputMessage="1" showErrorMessage="1" xr:uid="{905BDB2C-7EB3-E542-9C2C-DC2F593FC949}">
          <x14:formula1>
            <xm:f>'Static Data'!$F$7:$F$30</xm:f>
          </x14:formula1>
          <xm:sqref>D9:G9</xm:sqref>
        </x14:dataValidation>
        <x14:dataValidation type="list" allowBlank="1" showInputMessage="1" showErrorMessage="1" xr:uid="{8BCB8061-013D-3542-9954-4BC6CD15C172}">
          <x14:formula1>
            <xm:f>Calendar!$A$1:$A$61</xm:f>
          </x14:formula1>
          <xm:sqref>C18:C27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3261F-9980-5849-8653-3E62E8F68939}">
  <dimension ref="A1:C61"/>
  <sheetViews>
    <sheetView workbookViewId="0">
      <selection activeCell="C13" sqref="C13:C60"/>
    </sheetView>
  </sheetViews>
  <sheetFormatPr baseColWidth="10" defaultRowHeight="13" x14ac:dyDescent="0.15"/>
  <cols>
    <col min="1" max="1" width="10.83203125" style="116"/>
    <col min="2" max="2" width="10.83203125" style="117"/>
    <col min="3" max="3" width="10.83203125" style="118"/>
    <col min="4" max="16384" width="10.83203125" style="117"/>
  </cols>
  <sheetData>
    <row r="1" spans="1:3" x14ac:dyDescent="0.15">
      <c r="A1" s="116" cm="1">
        <f t="array" aca="1" ref="A1:A61" ca="1">_xlfn.SEQUENCE(61,1,TODAY(),-1)</f>
        <v>46052</v>
      </c>
    </row>
    <row r="2" spans="1:3" x14ac:dyDescent="0.15">
      <c r="A2" s="116">
        <f ca="1"/>
        <v>46051</v>
      </c>
      <c r="C2" s="119"/>
    </row>
    <row r="3" spans="1:3" x14ac:dyDescent="0.15">
      <c r="A3" s="116">
        <f ca="1"/>
        <v>46050</v>
      </c>
      <c r="C3" s="119"/>
    </row>
    <row r="4" spans="1:3" x14ac:dyDescent="0.15">
      <c r="A4" s="116">
        <f ca="1"/>
        <v>46049</v>
      </c>
      <c r="C4" s="119">
        <v>0.35416666666666669</v>
      </c>
    </row>
    <row r="5" spans="1:3" x14ac:dyDescent="0.15">
      <c r="A5" s="116">
        <f ca="1"/>
        <v>46048</v>
      </c>
      <c r="C5" s="119">
        <v>0.36458333333333298</v>
      </c>
    </row>
    <row r="6" spans="1:3" x14ac:dyDescent="0.15">
      <c r="A6" s="116">
        <f ca="1"/>
        <v>46047</v>
      </c>
      <c r="C6" s="119">
        <v>0.375</v>
      </c>
    </row>
    <row r="7" spans="1:3" x14ac:dyDescent="0.15">
      <c r="A7" s="116">
        <f ca="1"/>
        <v>46046</v>
      </c>
      <c r="C7" s="119">
        <v>0.38541666666666702</v>
      </c>
    </row>
    <row r="8" spans="1:3" x14ac:dyDescent="0.15">
      <c r="A8" s="116">
        <f ca="1"/>
        <v>46045</v>
      </c>
      <c r="C8" s="119">
        <v>0.39583333333333298</v>
      </c>
    </row>
    <row r="9" spans="1:3" x14ac:dyDescent="0.15">
      <c r="A9" s="116">
        <f ca="1"/>
        <v>46044</v>
      </c>
      <c r="C9" s="119">
        <v>0.40625</v>
      </c>
    </row>
    <row r="10" spans="1:3" x14ac:dyDescent="0.15">
      <c r="A10" s="116">
        <f ca="1"/>
        <v>46043</v>
      </c>
      <c r="C10" s="119">
        <v>0.41666666666666702</v>
      </c>
    </row>
    <row r="11" spans="1:3" x14ac:dyDescent="0.15">
      <c r="A11" s="116">
        <f ca="1"/>
        <v>46042</v>
      </c>
      <c r="C11" s="119">
        <v>0.42708333333333298</v>
      </c>
    </row>
    <row r="12" spans="1:3" x14ac:dyDescent="0.15">
      <c r="A12" s="116">
        <f ca="1"/>
        <v>46041</v>
      </c>
      <c r="C12" s="119">
        <v>0.4375</v>
      </c>
    </row>
    <row r="13" spans="1:3" x14ac:dyDescent="0.15">
      <c r="A13" s="116">
        <f ca="1"/>
        <v>46040</v>
      </c>
      <c r="C13" s="119"/>
    </row>
    <row r="14" spans="1:3" x14ac:dyDescent="0.15">
      <c r="A14" s="116">
        <f ca="1"/>
        <v>46039</v>
      </c>
      <c r="C14" s="119"/>
    </row>
    <row r="15" spans="1:3" x14ac:dyDescent="0.15">
      <c r="A15" s="116">
        <f ca="1"/>
        <v>46038</v>
      </c>
      <c r="C15" s="119"/>
    </row>
    <row r="16" spans="1:3" x14ac:dyDescent="0.15">
      <c r="A16" s="116">
        <f ca="1"/>
        <v>46037</v>
      </c>
      <c r="C16" s="119"/>
    </row>
    <row r="17" spans="1:3" x14ac:dyDescent="0.15">
      <c r="A17" s="116">
        <f ca="1"/>
        <v>46036</v>
      </c>
      <c r="C17" s="119"/>
    </row>
    <row r="18" spans="1:3" x14ac:dyDescent="0.15">
      <c r="A18" s="116">
        <f ca="1"/>
        <v>46035</v>
      </c>
      <c r="C18" s="119"/>
    </row>
    <row r="19" spans="1:3" x14ac:dyDescent="0.15">
      <c r="A19" s="116">
        <f ca="1"/>
        <v>46034</v>
      </c>
      <c r="C19" s="119"/>
    </row>
    <row r="20" spans="1:3" x14ac:dyDescent="0.15">
      <c r="A20" s="116">
        <f ca="1"/>
        <v>46033</v>
      </c>
      <c r="C20" s="119"/>
    </row>
    <row r="21" spans="1:3" x14ac:dyDescent="0.15">
      <c r="A21" s="116">
        <f ca="1"/>
        <v>46032</v>
      </c>
      <c r="C21" s="119"/>
    </row>
    <row r="22" spans="1:3" x14ac:dyDescent="0.15">
      <c r="A22" s="116">
        <f ca="1"/>
        <v>46031</v>
      </c>
      <c r="C22" s="119"/>
    </row>
    <row r="23" spans="1:3" x14ac:dyDescent="0.15">
      <c r="A23" s="116">
        <f ca="1"/>
        <v>46030</v>
      </c>
      <c r="C23" s="119"/>
    </row>
    <row r="24" spans="1:3" x14ac:dyDescent="0.15">
      <c r="A24" s="116">
        <f ca="1"/>
        <v>46029</v>
      </c>
      <c r="C24" s="119"/>
    </row>
    <row r="25" spans="1:3" x14ac:dyDescent="0.15">
      <c r="A25" s="116">
        <f ca="1"/>
        <v>46028</v>
      </c>
      <c r="C25" s="119"/>
    </row>
    <row r="26" spans="1:3" x14ac:dyDescent="0.15">
      <c r="A26" s="116">
        <f ca="1"/>
        <v>46027</v>
      </c>
      <c r="C26" s="119"/>
    </row>
    <row r="27" spans="1:3" x14ac:dyDescent="0.15">
      <c r="A27" s="116">
        <f ca="1"/>
        <v>46026</v>
      </c>
      <c r="C27" s="119"/>
    </row>
    <row r="28" spans="1:3" x14ac:dyDescent="0.15">
      <c r="A28" s="116">
        <f ca="1"/>
        <v>46025</v>
      </c>
      <c r="C28" s="119"/>
    </row>
    <row r="29" spans="1:3" x14ac:dyDescent="0.15">
      <c r="A29" s="116">
        <f ca="1"/>
        <v>46024</v>
      </c>
      <c r="C29" s="119"/>
    </row>
    <row r="30" spans="1:3" x14ac:dyDescent="0.15">
      <c r="A30" s="116">
        <f ca="1"/>
        <v>46023</v>
      </c>
      <c r="C30" s="119"/>
    </row>
    <row r="31" spans="1:3" x14ac:dyDescent="0.15">
      <c r="A31" s="116">
        <f ca="1"/>
        <v>46022</v>
      </c>
      <c r="C31" s="119"/>
    </row>
    <row r="32" spans="1:3" x14ac:dyDescent="0.15">
      <c r="A32" s="116">
        <f ca="1"/>
        <v>46021</v>
      </c>
      <c r="C32" s="119"/>
    </row>
    <row r="33" spans="1:3" x14ac:dyDescent="0.15">
      <c r="A33" s="116">
        <f ca="1"/>
        <v>46020</v>
      </c>
      <c r="C33" s="119"/>
    </row>
    <row r="34" spans="1:3" x14ac:dyDescent="0.15">
      <c r="A34" s="116">
        <f ca="1"/>
        <v>46019</v>
      </c>
      <c r="C34" s="119"/>
    </row>
    <row r="35" spans="1:3" x14ac:dyDescent="0.15">
      <c r="A35" s="116">
        <f ca="1"/>
        <v>46018</v>
      </c>
      <c r="C35" s="119"/>
    </row>
    <row r="36" spans="1:3" x14ac:dyDescent="0.15">
      <c r="A36" s="116">
        <f ca="1"/>
        <v>46017</v>
      </c>
      <c r="C36" s="119"/>
    </row>
    <row r="37" spans="1:3" x14ac:dyDescent="0.15">
      <c r="A37" s="116">
        <f ca="1"/>
        <v>46016</v>
      </c>
      <c r="C37" s="119"/>
    </row>
    <row r="38" spans="1:3" x14ac:dyDescent="0.15">
      <c r="A38" s="116">
        <f ca="1"/>
        <v>46015</v>
      </c>
      <c r="C38" s="119"/>
    </row>
    <row r="39" spans="1:3" x14ac:dyDescent="0.15">
      <c r="A39" s="116">
        <f ca="1"/>
        <v>46014</v>
      </c>
      <c r="C39" s="119"/>
    </row>
    <row r="40" spans="1:3" x14ac:dyDescent="0.15">
      <c r="A40" s="116">
        <f ca="1"/>
        <v>46013</v>
      </c>
      <c r="C40" s="119"/>
    </row>
    <row r="41" spans="1:3" x14ac:dyDescent="0.15">
      <c r="A41" s="116">
        <f ca="1"/>
        <v>46012</v>
      </c>
      <c r="C41" s="119"/>
    </row>
    <row r="42" spans="1:3" x14ac:dyDescent="0.15">
      <c r="A42" s="116">
        <f ca="1"/>
        <v>46011</v>
      </c>
      <c r="C42" s="119"/>
    </row>
    <row r="43" spans="1:3" x14ac:dyDescent="0.15">
      <c r="A43" s="116">
        <f ca="1"/>
        <v>46010</v>
      </c>
      <c r="C43" s="119"/>
    </row>
    <row r="44" spans="1:3" x14ac:dyDescent="0.15">
      <c r="A44" s="116">
        <f ca="1"/>
        <v>46009</v>
      </c>
      <c r="C44" s="119"/>
    </row>
    <row r="45" spans="1:3" x14ac:dyDescent="0.15">
      <c r="A45" s="116">
        <f ca="1"/>
        <v>46008</v>
      </c>
      <c r="C45" s="119"/>
    </row>
    <row r="46" spans="1:3" x14ac:dyDescent="0.15">
      <c r="A46" s="116">
        <f ca="1"/>
        <v>46007</v>
      </c>
      <c r="C46" s="119"/>
    </row>
    <row r="47" spans="1:3" x14ac:dyDescent="0.15">
      <c r="A47" s="116">
        <f ca="1"/>
        <v>46006</v>
      </c>
      <c r="C47" s="119"/>
    </row>
    <row r="48" spans="1:3" x14ac:dyDescent="0.15">
      <c r="A48" s="116">
        <f ca="1"/>
        <v>46005</v>
      </c>
      <c r="C48" s="119"/>
    </row>
    <row r="49" spans="1:3" x14ac:dyDescent="0.15">
      <c r="A49" s="116">
        <f ca="1"/>
        <v>46004</v>
      </c>
      <c r="C49" s="119"/>
    </row>
    <row r="50" spans="1:3" x14ac:dyDescent="0.15">
      <c r="A50" s="116">
        <f ca="1"/>
        <v>46003</v>
      </c>
      <c r="C50" s="119"/>
    </row>
    <row r="51" spans="1:3" x14ac:dyDescent="0.15">
      <c r="A51" s="116">
        <f ca="1"/>
        <v>46002</v>
      </c>
      <c r="C51" s="119"/>
    </row>
    <row r="52" spans="1:3" x14ac:dyDescent="0.15">
      <c r="A52" s="116">
        <f ca="1"/>
        <v>46001</v>
      </c>
      <c r="C52" s="119"/>
    </row>
    <row r="53" spans="1:3" x14ac:dyDescent="0.15">
      <c r="A53" s="116">
        <f ca="1"/>
        <v>46000</v>
      </c>
      <c r="C53" s="119"/>
    </row>
    <row r="54" spans="1:3" x14ac:dyDescent="0.15">
      <c r="A54" s="116">
        <f ca="1"/>
        <v>45999</v>
      </c>
      <c r="C54" s="119"/>
    </row>
    <row r="55" spans="1:3" x14ac:dyDescent="0.15">
      <c r="A55" s="116">
        <f ca="1"/>
        <v>45998</v>
      </c>
      <c r="C55" s="119"/>
    </row>
    <row r="56" spans="1:3" x14ac:dyDescent="0.15">
      <c r="A56" s="116">
        <f ca="1"/>
        <v>45997</v>
      </c>
      <c r="C56" s="119"/>
    </row>
    <row r="57" spans="1:3" x14ac:dyDescent="0.15">
      <c r="A57" s="116">
        <f ca="1"/>
        <v>45996</v>
      </c>
      <c r="C57" s="119"/>
    </row>
    <row r="58" spans="1:3" x14ac:dyDescent="0.15">
      <c r="A58" s="116">
        <f ca="1"/>
        <v>45995</v>
      </c>
      <c r="C58" s="119"/>
    </row>
    <row r="59" spans="1:3" x14ac:dyDescent="0.15">
      <c r="A59" s="116">
        <f ca="1"/>
        <v>45994</v>
      </c>
      <c r="C59" s="119"/>
    </row>
    <row r="60" spans="1:3" x14ac:dyDescent="0.15">
      <c r="A60" s="116">
        <f ca="1"/>
        <v>45993</v>
      </c>
      <c r="C60" s="119"/>
    </row>
    <row r="61" spans="1:3" x14ac:dyDescent="0.15">
      <c r="A61" s="116">
        <f ca="1"/>
        <v>45992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50969-DE25-4B4C-B8E0-717174F7502D}">
  <dimension ref="A1:H42"/>
  <sheetViews>
    <sheetView topLeftCell="A139" zoomScale="150" zoomScaleNormal="150" workbookViewId="0">
      <selection activeCell="J31" sqref="J31"/>
    </sheetView>
  </sheetViews>
  <sheetFormatPr baseColWidth="10" defaultRowHeight="13" x14ac:dyDescent="0.15"/>
  <cols>
    <col min="1" max="2" width="10.83203125" style="19"/>
    <col min="3" max="3" width="5.1640625" style="19" customWidth="1"/>
    <col min="4" max="4" width="14.33203125" style="19" customWidth="1"/>
    <col min="5" max="5" width="13.33203125" style="19" customWidth="1"/>
    <col min="6" max="6" width="15.1640625" style="20" customWidth="1"/>
    <col min="7" max="8" width="10.83203125" style="21"/>
    <col min="9" max="12" width="10.83203125" style="19"/>
    <col min="13" max="13" width="16.6640625" style="19" customWidth="1"/>
    <col min="14" max="14" width="26.33203125" style="19" customWidth="1"/>
    <col min="15" max="16384" width="10.83203125" style="19"/>
  </cols>
  <sheetData>
    <row r="1" spans="1:8" x14ac:dyDescent="0.15">
      <c r="A1" s="19">
        <v>1</v>
      </c>
      <c r="B1" s="19">
        <v>2</v>
      </c>
    </row>
    <row r="2" spans="1:8" x14ac:dyDescent="0.15">
      <c r="A2" s="19" t="str">
        <f>Invoice!C36</f>
        <v>00000000</v>
      </c>
    </row>
    <row r="6" spans="1:8" x14ac:dyDescent="0.15">
      <c r="D6" s="22" t="s">
        <v>10</v>
      </c>
      <c r="F6" s="23" t="s">
        <v>3</v>
      </c>
    </row>
    <row r="7" spans="1:8" x14ac:dyDescent="0.15">
      <c r="B7" s="19">
        <v>0.5</v>
      </c>
      <c r="D7" s="19" t="s">
        <v>107</v>
      </c>
      <c r="F7" s="24" t="s">
        <v>4</v>
      </c>
      <c r="G7" s="21" t="s">
        <v>25</v>
      </c>
      <c r="H7" s="21">
        <v>2601</v>
      </c>
    </row>
    <row r="8" spans="1:8" x14ac:dyDescent="0.15">
      <c r="B8" s="19">
        <v>1</v>
      </c>
      <c r="F8" s="24" t="s">
        <v>5</v>
      </c>
      <c r="G8" s="21" t="s">
        <v>26</v>
      </c>
      <c r="H8" s="21">
        <v>2602</v>
      </c>
    </row>
    <row r="9" spans="1:8" x14ac:dyDescent="0.15">
      <c r="F9" s="24" t="s">
        <v>6</v>
      </c>
      <c r="G9" s="21" t="s">
        <v>27</v>
      </c>
      <c r="H9" s="21">
        <v>2603</v>
      </c>
    </row>
    <row r="10" spans="1:8" x14ac:dyDescent="0.15">
      <c r="F10" s="25" t="s">
        <v>16</v>
      </c>
      <c r="G10" s="21" t="s">
        <v>28</v>
      </c>
      <c r="H10" s="21">
        <v>2604</v>
      </c>
    </row>
    <row r="11" spans="1:8" x14ac:dyDescent="0.15">
      <c r="F11" s="25" t="s">
        <v>17</v>
      </c>
      <c r="G11" s="21" t="s">
        <v>29</v>
      </c>
      <c r="H11" s="21">
        <v>2605</v>
      </c>
    </row>
    <row r="12" spans="1:8" x14ac:dyDescent="0.15">
      <c r="F12" s="25" t="s">
        <v>18</v>
      </c>
      <c r="G12" s="21" t="s">
        <v>30</v>
      </c>
      <c r="H12" s="21">
        <v>2606</v>
      </c>
    </row>
    <row r="13" spans="1:8" x14ac:dyDescent="0.15">
      <c r="F13" s="25" t="s">
        <v>19</v>
      </c>
      <c r="G13" s="21" t="s">
        <v>31</v>
      </c>
      <c r="H13" s="21">
        <v>2607</v>
      </c>
    </row>
    <row r="14" spans="1:8" x14ac:dyDescent="0.15">
      <c r="F14" s="25" t="s">
        <v>20</v>
      </c>
      <c r="G14" s="21" t="s">
        <v>32</v>
      </c>
      <c r="H14" s="21">
        <v>2608</v>
      </c>
    </row>
    <row r="15" spans="1:8" x14ac:dyDescent="0.15">
      <c r="F15" s="25" t="s">
        <v>21</v>
      </c>
      <c r="G15" s="21" t="s">
        <v>33</v>
      </c>
      <c r="H15" s="21">
        <v>2609</v>
      </c>
    </row>
    <row r="16" spans="1:8" x14ac:dyDescent="0.15">
      <c r="F16" s="25" t="s">
        <v>22</v>
      </c>
      <c r="G16" s="21" t="s">
        <v>34</v>
      </c>
      <c r="H16" s="21">
        <v>2610</v>
      </c>
    </row>
    <row r="17" spans="6:8" x14ac:dyDescent="0.15">
      <c r="F17" s="25" t="s">
        <v>23</v>
      </c>
      <c r="G17" s="21" t="s">
        <v>35</v>
      </c>
      <c r="H17" s="21">
        <v>2611</v>
      </c>
    </row>
    <row r="18" spans="6:8" x14ac:dyDescent="0.15">
      <c r="F18" s="25" t="s">
        <v>24</v>
      </c>
      <c r="G18" s="21" t="s">
        <v>36</v>
      </c>
      <c r="H18" s="21">
        <v>2612</v>
      </c>
    </row>
    <row r="19" spans="6:8" x14ac:dyDescent="0.15">
      <c r="F19" s="24" t="s">
        <v>7</v>
      </c>
      <c r="G19" s="21" t="s">
        <v>39</v>
      </c>
      <c r="H19" s="21">
        <v>2701</v>
      </c>
    </row>
    <row r="20" spans="6:8" x14ac:dyDescent="0.15">
      <c r="F20" s="24" t="s">
        <v>8</v>
      </c>
      <c r="G20" s="21" t="s">
        <v>37</v>
      </c>
      <c r="H20" s="21">
        <v>2702</v>
      </c>
    </row>
    <row r="21" spans="6:8" x14ac:dyDescent="0.15">
      <c r="F21" s="24" t="s">
        <v>9</v>
      </c>
      <c r="G21" s="21" t="s">
        <v>38</v>
      </c>
      <c r="H21" s="21">
        <v>2703</v>
      </c>
    </row>
    <row r="22" spans="6:8" x14ac:dyDescent="0.15">
      <c r="F22" s="25" t="s">
        <v>49</v>
      </c>
      <c r="G22" s="21" t="s">
        <v>40</v>
      </c>
      <c r="H22" s="21">
        <v>2704</v>
      </c>
    </row>
    <row r="23" spans="6:8" x14ac:dyDescent="0.15">
      <c r="F23" s="25" t="s">
        <v>50</v>
      </c>
      <c r="G23" s="21" t="s">
        <v>41</v>
      </c>
      <c r="H23" s="21">
        <v>2705</v>
      </c>
    </row>
    <row r="24" spans="6:8" x14ac:dyDescent="0.15">
      <c r="F24" s="25" t="s">
        <v>51</v>
      </c>
      <c r="G24" s="21" t="s">
        <v>42</v>
      </c>
      <c r="H24" s="21">
        <v>2706</v>
      </c>
    </row>
    <row r="25" spans="6:8" x14ac:dyDescent="0.15">
      <c r="F25" s="25" t="s">
        <v>52</v>
      </c>
      <c r="G25" s="21" t="s">
        <v>43</v>
      </c>
      <c r="H25" s="21">
        <v>2707</v>
      </c>
    </row>
    <row r="26" spans="6:8" x14ac:dyDescent="0.15">
      <c r="F26" s="25" t="s">
        <v>53</v>
      </c>
      <c r="G26" s="21" t="s">
        <v>44</v>
      </c>
      <c r="H26" s="21">
        <v>2708</v>
      </c>
    </row>
    <row r="27" spans="6:8" x14ac:dyDescent="0.15">
      <c r="F27" s="25" t="s">
        <v>54</v>
      </c>
      <c r="G27" s="21" t="s">
        <v>45</v>
      </c>
      <c r="H27" s="21">
        <v>2709</v>
      </c>
    </row>
    <row r="28" spans="6:8" x14ac:dyDescent="0.15">
      <c r="F28" s="25" t="s">
        <v>55</v>
      </c>
      <c r="G28" s="21" t="s">
        <v>46</v>
      </c>
      <c r="H28" s="21">
        <v>2710</v>
      </c>
    </row>
    <row r="29" spans="6:8" x14ac:dyDescent="0.15">
      <c r="F29" s="25" t="s">
        <v>56</v>
      </c>
      <c r="G29" s="21" t="s">
        <v>47</v>
      </c>
      <c r="H29" s="21">
        <v>2711</v>
      </c>
    </row>
    <row r="30" spans="6:8" x14ac:dyDescent="0.15">
      <c r="F30" s="25" t="s">
        <v>57</v>
      </c>
      <c r="G30" s="21" t="s">
        <v>48</v>
      </c>
      <c r="H30" s="21">
        <v>2712</v>
      </c>
    </row>
    <row r="31" spans="6:8" x14ac:dyDescent="0.15">
      <c r="F31" s="24" t="s">
        <v>79</v>
      </c>
      <c r="G31" s="21" t="s">
        <v>84</v>
      </c>
      <c r="H31" s="21">
        <v>2801</v>
      </c>
    </row>
    <row r="32" spans="6:8" x14ac:dyDescent="0.15">
      <c r="F32" s="24" t="s">
        <v>80</v>
      </c>
      <c r="G32" s="21" t="s">
        <v>85</v>
      </c>
      <c r="H32" s="21">
        <v>2802</v>
      </c>
    </row>
    <row r="33" spans="6:8" x14ac:dyDescent="0.15">
      <c r="F33" s="24" t="s">
        <v>81</v>
      </c>
      <c r="G33" s="21" t="s">
        <v>86</v>
      </c>
      <c r="H33" s="21">
        <v>2803</v>
      </c>
    </row>
    <row r="34" spans="6:8" x14ac:dyDescent="0.15">
      <c r="F34" s="25" t="s">
        <v>82</v>
      </c>
      <c r="G34" s="21" t="s">
        <v>87</v>
      </c>
      <c r="H34" s="21">
        <v>2804</v>
      </c>
    </row>
    <row r="35" spans="6:8" x14ac:dyDescent="0.15">
      <c r="F35" s="25" t="s">
        <v>83</v>
      </c>
      <c r="G35" s="21" t="s">
        <v>88</v>
      </c>
      <c r="H35" s="21">
        <v>2805</v>
      </c>
    </row>
    <row r="36" spans="6:8" x14ac:dyDescent="0.15">
      <c r="F36" s="25" t="s">
        <v>74</v>
      </c>
      <c r="G36" s="21" t="s">
        <v>89</v>
      </c>
      <c r="H36" s="21">
        <v>2806</v>
      </c>
    </row>
    <row r="37" spans="6:8" x14ac:dyDescent="0.15">
      <c r="F37" s="25" t="s">
        <v>75</v>
      </c>
      <c r="G37" s="21" t="s">
        <v>90</v>
      </c>
      <c r="H37" s="21">
        <v>2807</v>
      </c>
    </row>
    <row r="38" spans="6:8" x14ac:dyDescent="0.15">
      <c r="F38" s="25" t="s">
        <v>76</v>
      </c>
      <c r="G38" s="21" t="s">
        <v>91</v>
      </c>
      <c r="H38" s="21">
        <v>2808</v>
      </c>
    </row>
    <row r="39" spans="6:8" x14ac:dyDescent="0.15">
      <c r="F39" s="25" t="s">
        <v>77</v>
      </c>
      <c r="G39" s="21" t="s">
        <v>92</v>
      </c>
      <c r="H39" s="21">
        <v>2809</v>
      </c>
    </row>
    <row r="40" spans="6:8" x14ac:dyDescent="0.15">
      <c r="F40" s="25" t="s">
        <v>78</v>
      </c>
      <c r="G40" s="21" t="s">
        <v>93</v>
      </c>
      <c r="H40" s="21">
        <v>2810</v>
      </c>
    </row>
    <row r="41" spans="6:8" x14ac:dyDescent="0.15">
      <c r="F41" s="25" t="s">
        <v>72</v>
      </c>
      <c r="G41" s="21" t="s">
        <v>94</v>
      </c>
      <c r="H41" s="21">
        <v>2811</v>
      </c>
    </row>
    <row r="42" spans="6:8" x14ac:dyDescent="0.15">
      <c r="F42" s="25" t="s">
        <v>73</v>
      </c>
      <c r="G42" s="21" t="s">
        <v>95</v>
      </c>
      <c r="H42" s="21">
        <v>2812</v>
      </c>
    </row>
  </sheetData>
  <sheetProtection sheet="1" objects="1" scenarios="1" selectLockedCells="1" selectUnlockedCells="1"/>
  <phoneticPr fontId="8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Invoice</vt:lpstr>
      <vt:lpstr>Calendar</vt:lpstr>
      <vt:lpstr>Static Data</vt:lpstr>
      <vt:lpstr>DateList</vt:lpstr>
      <vt:lpstr>FILENAME</vt:lpstr>
      <vt:lpstr>INVOICE</vt:lpstr>
      <vt:lpstr>Invoice!Print_Area</vt:lpstr>
      <vt:lpstr>TimeList</vt:lpstr>
    </vt:vector>
  </TitlesOfParts>
  <Manager/>
  <Company>AENA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Gill</dc:creator>
  <cp:keywords/>
  <dc:description/>
  <cp:lastModifiedBy>Andrew Graham</cp:lastModifiedBy>
  <cp:revision/>
  <cp:lastPrinted>2026-01-02T17:35:56Z</cp:lastPrinted>
  <dcterms:created xsi:type="dcterms:W3CDTF">2004-02-19T16:23:35Z</dcterms:created>
  <dcterms:modified xsi:type="dcterms:W3CDTF">2026-01-30T16:27:42Z</dcterms:modified>
  <cp:category/>
  <cp:contentStatus/>
</cp:coreProperties>
</file>